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6d95fb533330f8f/Documents/"/>
    </mc:Choice>
  </mc:AlternateContent>
  <xr:revisionPtr revIDLastSave="0" documentId="8_{86041B00-B2B1-4E5C-86B8-2229C7D42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J195" i="1"/>
  <c r="L195" i="1"/>
  <c r="L196" i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<sst xmlns="http://schemas.openxmlformats.org/spreadsheetml/2006/main" count="271" uniqueCount="75">
  <si>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</si>
  <si>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</si>
  <si>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</si>
  <si>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</si>
  <si>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</si>
  <si>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</si>
  <si>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</si>
  <si>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</si>
  <si>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</si>
  <si>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</si>
  <si>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</si>
  <si>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</si>
  <si>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</si>
  <si>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</si>
  <si>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</si>
  <si>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</si>
  <si>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</si>
  <si>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</si>
  <si>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</si>
  <si>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</si>
  <si>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</si>
  <si>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</si>
  <si>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</si>
  <si>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</si>
  <si>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</si>
  <si>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</si>
  <si>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</si>
  <si>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</si>
  <si>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</si>
  <si>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</si>
  <si>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</si>
  <si>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</si>
  <si>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</si>
  <si>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</si>
  <si>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</si>
  <si>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</si>
  <si>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</si>
  <si>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</si>
  <si>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</si>
  <si>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</si>
  <si>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</si>
  <si>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Бутерброд с сыром</t>
  </si>
  <si>
    <t>Каша гречневая рассыпчатая</t>
  </si>
  <si>
    <t>Компот из плодов свежих яблок</t>
  </si>
  <si>
    <t>Пшеничный</t>
  </si>
  <si>
    <t>Каша молочная ячневая</t>
  </si>
  <si>
    <t>Бутерброд с маслом</t>
  </si>
  <si>
    <t>Яблоки</t>
  </si>
  <si>
    <t>Курица тушенная в соусе</t>
  </si>
  <si>
    <t>Пюре картофельное</t>
  </si>
  <si>
    <t>Сок фруктовый</t>
  </si>
  <si>
    <t>Суп молочный с крупой</t>
  </si>
  <si>
    <t>Каша молочная манная</t>
  </si>
  <si>
    <t>Макаронные изделия отварные с маслом</t>
  </si>
  <si>
    <t>Компот из смеси сухофруктов</t>
  </si>
  <si>
    <t>Плов из курицы</t>
  </si>
  <si>
    <t>Каша молочная овсяная</t>
  </si>
  <si>
    <t>Чай с сахаром</t>
  </si>
  <si>
    <t>И.О.директор</t>
  </si>
  <si>
    <t>Салат из тертой моркови</t>
  </si>
  <si>
    <t>Овощи натуральные свежие</t>
  </si>
  <si>
    <t>Банан</t>
  </si>
  <si>
    <t>Яйца вареные</t>
  </si>
  <si>
    <t>Пряник промышленного производства</t>
  </si>
  <si>
    <t>Ржаной хлеб</t>
  </si>
  <si>
    <t>Печенье</t>
  </si>
  <si>
    <t>Сырники</t>
  </si>
  <si>
    <t>Йогурт</t>
  </si>
  <si>
    <t>сладкое</t>
  </si>
  <si>
    <t>Котлеты</t>
  </si>
  <si>
    <t>Абдулгапаров А.М.</t>
  </si>
  <si>
    <t>кисломол.</t>
  </si>
  <si>
    <t>Салат из свеклы</t>
  </si>
  <si>
    <t>Яблоко</t>
  </si>
  <si>
    <t>МКОУ "Кумлинская СОШ им.Д.М.Шихмурзаева"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</si>
</sst>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74</v>
      </c>
      <c r="D1" s="59"/>
      <c r="E1" s="59"/>
      <c r="F1" s="12" t="s">
        <v>16</v>
      </c>
      <c r="G1" s="2" t="s">
        <v>17</v>
      </c>
      <c r="H1" s="60" t="s">
        <v>58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70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4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50">
        <v>15.9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51">
        <v>15.8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51">
        <v>18.97</v>
      </c>
    </row>
    <row r="10" spans="1:12" ht="14.4" x14ac:dyDescent="0.3">
      <c r="A10" s="23"/>
      <c r="B10" s="15"/>
      <c r="C10" s="11"/>
      <c r="D10" s="7" t="s">
        <v>24</v>
      </c>
      <c r="E10" s="42" t="s">
        <v>61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51">
        <v>11.64</v>
      </c>
    </row>
    <row r="11" spans="1:12" ht="14.4" x14ac:dyDescent="0.3">
      <c r="A11" s="23"/>
      <c r="B11" s="15"/>
      <c r="C11" s="11"/>
      <c r="D11" s="6" t="s">
        <v>32</v>
      </c>
      <c r="E11" s="42" t="s">
        <v>64</v>
      </c>
      <c r="F11" s="43">
        <v>10</v>
      </c>
      <c r="G11" s="43">
        <v>1</v>
      </c>
      <c r="H11" s="43"/>
      <c r="I11" s="43">
        <v>3</v>
      </c>
      <c r="J11" s="43">
        <v>16</v>
      </c>
      <c r="K11" s="44"/>
      <c r="L11" s="51">
        <v>1.1200000000000001</v>
      </c>
    </row>
    <row r="12" spans="1:12" ht="14.4" x14ac:dyDescent="0.3">
      <c r="A12" s="23"/>
      <c r="B12" s="15"/>
      <c r="C12" s="11"/>
      <c r="D12" s="6" t="s">
        <v>71</v>
      </c>
      <c r="E12" s="42" t="s">
        <v>67</v>
      </c>
      <c r="F12" s="43">
        <v>95</v>
      </c>
      <c r="G12" s="43">
        <v>5</v>
      </c>
      <c r="H12" s="43">
        <v>3</v>
      </c>
      <c r="I12" s="43">
        <v>4</v>
      </c>
      <c r="J12" s="43">
        <v>63</v>
      </c>
      <c r="K12" s="44">
        <v>0.06</v>
      </c>
      <c r="L12" s="51">
        <v>35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90</v>
      </c>
      <c r="J13" s="19">
        <f t="shared" si="0"/>
        <v>675</v>
      </c>
      <c r="K13" s="25"/>
      <c r="L13" s="52">
        <f t="shared" ref="L13" si="1">SUM(L6:L12)</f>
        <v>98.43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1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1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1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1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1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1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1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2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655</v>
      </c>
      <c r="G24" s="32">
        <f t="shared" ref="G24:J24" si="4">G13+G23</f>
        <v>23</v>
      </c>
      <c r="H24" s="32">
        <f t="shared" si="4"/>
        <v>24</v>
      </c>
      <c r="I24" s="32">
        <f t="shared" si="4"/>
        <v>90</v>
      </c>
      <c r="J24" s="32">
        <f t="shared" si="4"/>
        <v>675</v>
      </c>
      <c r="K24" s="32"/>
      <c r="L24" s="53">
        <f t="shared" ref="L24" si="5">L13+L23</f>
        <v>98.43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14</v>
      </c>
      <c r="H25" s="40">
        <v>17</v>
      </c>
      <c r="I25" s="40">
        <v>7</v>
      </c>
      <c r="J25" s="40">
        <v>237</v>
      </c>
      <c r="K25" s="41">
        <v>175</v>
      </c>
      <c r="L25" s="50">
        <v>36.880000000000003</v>
      </c>
    </row>
    <row r="26" spans="1:12" ht="14.4" x14ac:dyDescent="0.3">
      <c r="A26" s="14"/>
      <c r="B26" s="15"/>
      <c r="C26" s="11"/>
      <c r="D26" s="6" t="s">
        <v>21</v>
      </c>
      <c r="E26" s="42" t="s">
        <v>42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51">
        <v>8.14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51">
        <v>5.44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51">
        <v>2.97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1"/>
    </row>
    <row r="30" spans="1:12" ht="14.4" x14ac:dyDescent="0.3">
      <c r="A30" s="14"/>
      <c r="B30" s="15"/>
      <c r="C30" s="11"/>
      <c r="D30" s="6" t="s">
        <v>32</v>
      </c>
      <c r="E30" s="42" t="s">
        <v>64</v>
      </c>
      <c r="F30" s="43">
        <v>10</v>
      </c>
      <c r="G30" s="43">
        <v>1</v>
      </c>
      <c r="H30" s="43"/>
      <c r="I30" s="43">
        <v>3</v>
      </c>
      <c r="J30" s="43">
        <v>16</v>
      </c>
      <c r="K30" s="44"/>
      <c r="L30" s="51">
        <v>1.17</v>
      </c>
    </row>
    <row r="31" spans="1:12" ht="14.4" x14ac:dyDescent="0.3">
      <c r="A31" s="14"/>
      <c r="B31" s="15"/>
      <c r="C31" s="11"/>
      <c r="D31" s="6" t="s">
        <v>26</v>
      </c>
      <c r="E31" s="42" t="s">
        <v>60</v>
      </c>
      <c r="F31" s="43">
        <v>40</v>
      </c>
      <c r="G31" s="43"/>
      <c r="H31" s="43">
        <v>2</v>
      </c>
      <c r="I31" s="43">
        <v>1</v>
      </c>
      <c r="J31" s="43">
        <v>22</v>
      </c>
      <c r="K31" s="44">
        <v>54</v>
      </c>
      <c r="L31" s="51">
        <v>17.46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25</v>
      </c>
      <c r="I32" s="19">
        <f t="shared" ref="I32" si="8">SUM(I25:I31)</f>
        <v>92</v>
      </c>
      <c r="J32" s="19">
        <f t="shared" ref="J32:L32" si="9">SUM(J25:J31)</f>
        <v>712</v>
      </c>
      <c r="K32" s="25"/>
      <c r="L32" s="52">
        <f t="shared" si="9"/>
        <v>72.06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1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1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1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1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1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1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1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1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2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25</v>
      </c>
      <c r="I43" s="32">
        <f t="shared" ref="I43" si="16">I32+I42</f>
        <v>92</v>
      </c>
      <c r="J43" s="32">
        <f t="shared" ref="J43:L43" si="17">J32+J42</f>
        <v>712</v>
      </c>
      <c r="K43" s="32"/>
      <c r="L43" s="53">
        <f t="shared" si="17"/>
        <v>72.06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50">
        <v>15.53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1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51">
        <v>15.8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35</v>
      </c>
      <c r="G47" s="43">
        <v>2</v>
      </c>
      <c r="H47" s="43">
        <v>4</v>
      </c>
      <c r="I47" s="43">
        <v>15</v>
      </c>
      <c r="J47" s="43">
        <v>115</v>
      </c>
      <c r="K47" s="44">
        <v>1</v>
      </c>
      <c r="L47" s="51">
        <v>10.97</v>
      </c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51">
        <v>17.399999999999999</v>
      </c>
    </row>
    <row r="49" spans="1:12" ht="14.4" x14ac:dyDescent="0.3">
      <c r="A49" s="23"/>
      <c r="B49" s="15"/>
      <c r="C49" s="11"/>
      <c r="D49" s="6" t="s">
        <v>32</v>
      </c>
      <c r="E49" s="42" t="s">
        <v>64</v>
      </c>
      <c r="F49" s="43">
        <v>10</v>
      </c>
      <c r="G49" s="43">
        <v>1</v>
      </c>
      <c r="H49" s="43"/>
      <c r="I49" s="43">
        <v>3</v>
      </c>
      <c r="J49" s="43">
        <v>16</v>
      </c>
      <c r="K49" s="44"/>
      <c r="L49" s="51">
        <v>1.17</v>
      </c>
    </row>
    <row r="50" spans="1:12" ht="14.4" x14ac:dyDescent="0.3">
      <c r="A50" s="23"/>
      <c r="B50" s="15"/>
      <c r="C50" s="11"/>
      <c r="D50" s="6" t="s">
        <v>68</v>
      </c>
      <c r="E50" s="42" t="s">
        <v>65</v>
      </c>
      <c r="F50" s="43">
        <v>40</v>
      </c>
      <c r="G50" s="43">
        <v>3</v>
      </c>
      <c r="H50" s="43">
        <v>4</v>
      </c>
      <c r="I50" s="43">
        <v>30</v>
      </c>
      <c r="J50" s="43">
        <v>167</v>
      </c>
      <c r="K50" s="44"/>
      <c r="L50" s="51">
        <v>16.55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116</v>
      </c>
      <c r="J51" s="19">
        <f t="shared" ref="J51:L51" si="21">SUM(J44:J50)</f>
        <v>708</v>
      </c>
      <c r="K51" s="25"/>
      <c r="L51" s="52">
        <f t="shared" si="21"/>
        <v>77.42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1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1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1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1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1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1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1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1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2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585</v>
      </c>
      <c r="G62" s="32">
        <f t="shared" ref="G62" si="26">G51+G61</f>
        <v>18</v>
      </c>
      <c r="H62" s="32">
        <f t="shared" ref="H62" si="27">H51+H61</f>
        <v>23</v>
      </c>
      <c r="I62" s="32">
        <f t="shared" ref="I62" si="28">I51+I61</f>
        <v>116</v>
      </c>
      <c r="J62" s="32">
        <f t="shared" ref="J62:L62" si="29">J51+J61</f>
        <v>708</v>
      </c>
      <c r="K62" s="32"/>
      <c r="L62" s="53">
        <f t="shared" si="29"/>
        <v>77.42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17</v>
      </c>
      <c r="I63" s="40">
        <v>7</v>
      </c>
      <c r="J63" s="40">
        <v>237</v>
      </c>
      <c r="K63" s="41">
        <v>198</v>
      </c>
      <c r="L63" s="50">
        <v>32.03</v>
      </c>
    </row>
    <row r="64" spans="1:12" ht="14.4" x14ac:dyDescent="0.3">
      <c r="A64" s="23"/>
      <c r="B64" s="15"/>
      <c r="C64" s="11"/>
      <c r="D64" s="6" t="s">
        <v>21</v>
      </c>
      <c r="E64" s="42" t="s">
        <v>49</v>
      </c>
      <c r="F64" s="43">
        <v>150</v>
      </c>
      <c r="G64" s="43">
        <v>3</v>
      </c>
      <c r="H64" s="43">
        <v>4</v>
      </c>
      <c r="I64" s="43">
        <v>22</v>
      </c>
      <c r="J64" s="43">
        <v>136</v>
      </c>
      <c r="K64" s="44">
        <v>91</v>
      </c>
      <c r="L64" s="51">
        <v>11.9</v>
      </c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51">
        <v>23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51">
        <v>2.97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1"/>
    </row>
    <row r="68" spans="1:12" ht="14.4" x14ac:dyDescent="0.3">
      <c r="A68" s="23"/>
      <c r="B68" s="15"/>
      <c r="C68" s="11"/>
      <c r="D68" s="6" t="s">
        <v>32</v>
      </c>
      <c r="E68" s="42" t="s">
        <v>64</v>
      </c>
      <c r="F68" s="43">
        <v>10</v>
      </c>
      <c r="G68" s="43">
        <v>1</v>
      </c>
      <c r="H68" s="43"/>
      <c r="I68" s="43">
        <v>3</v>
      </c>
      <c r="J68" s="43">
        <v>16</v>
      </c>
      <c r="K68" s="44"/>
      <c r="L68" s="51">
        <v>1.7</v>
      </c>
    </row>
    <row r="69" spans="1:12" ht="14.4" x14ac:dyDescent="0.3">
      <c r="A69" s="23"/>
      <c r="B69" s="15"/>
      <c r="C69" s="11"/>
      <c r="D69" s="6" t="s">
        <v>26</v>
      </c>
      <c r="E69" s="42" t="s">
        <v>72</v>
      </c>
      <c r="F69" s="43">
        <v>60</v>
      </c>
      <c r="G69" s="43">
        <v>3</v>
      </c>
      <c r="H69" s="43">
        <v>4</v>
      </c>
      <c r="I69" s="43">
        <v>6</v>
      </c>
      <c r="J69" s="43">
        <v>72</v>
      </c>
      <c r="K69" s="44">
        <v>38</v>
      </c>
      <c r="L69" s="51">
        <v>2.82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645</v>
      </c>
      <c r="K70" s="25"/>
      <c r="L70" s="52">
        <f t="shared" si="33"/>
        <v>74.42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1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1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1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1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1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1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1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1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2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24</v>
      </c>
      <c r="H81" s="32">
        <f t="shared" ref="H81" si="39">H70+H80</f>
        <v>25</v>
      </c>
      <c r="I81" s="32">
        <f t="shared" ref="I81" si="40">I70+I80</f>
        <v>72</v>
      </c>
      <c r="J81" s="32">
        <f t="shared" ref="J81:L81" si="41">J70+J80</f>
        <v>645</v>
      </c>
      <c r="K81" s="32"/>
      <c r="L81" s="53">
        <f t="shared" si="41"/>
        <v>74.42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119</v>
      </c>
      <c r="K82" s="41">
        <v>87</v>
      </c>
      <c r="L82" s="50">
        <v>20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1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51">
        <v>15.8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51">
        <v>19.04</v>
      </c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51">
        <v>4.37</v>
      </c>
    </row>
    <row r="87" spans="1:12" ht="14.4" x14ac:dyDescent="0.3">
      <c r="A87" s="23"/>
      <c r="B87" s="15"/>
      <c r="C87" s="11"/>
      <c r="D87" s="6" t="s">
        <v>32</v>
      </c>
      <c r="E87" s="42" t="s">
        <v>64</v>
      </c>
      <c r="F87" s="43">
        <v>10</v>
      </c>
      <c r="G87" s="43">
        <v>1</v>
      </c>
      <c r="H87" s="43"/>
      <c r="I87" s="43">
        <v>3</v>
      </c>
      <c r="J87" s="43">
        <v>16</v>
      </c>
      <c r="K87" s="44"/>
      <c r="L87" s="51">
        <v>1.22</v>
      </c>
    </row>
    <row r="88" spans="1:12" ht="14.4" x14ac:dyDescent="0.3">
      <c r="A88" s="23"/>
      <c r="B88" s="15"/>
      <c r="C88" s="11"/>
      <c r="D88" s="6" t="s">
        <v>21</v>
      </c>
      <c r="E88" s="42" t="s">
        <v>62</v>
      </c>
      <c r="F88" s="43">
        <v>40</v>
      </c>
      <c r="G88" s="43">
        <v>5</v>
      </c>
      <c r="H88" s="43">
        <v>5</v>
      </c>
      <c r="I88" s="43"/>
      <c r="J88" s="43">
        <v>63</v>
      </c>
      <c r="K88" s="44">
        <v>143</v>
      </c>
      <c r="L88" s="51">
        <v>14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525</v>
      </c>
      <c r="K89" s="25"/>
      <c r="L89" s="52">
        <f t="shared" si="45"/>
        <v>74.429999999999993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1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1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1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1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1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1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1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1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2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525</v>
      </c>
      <c r="K100" s="32"/>
      <c r="L100" s="53">
        <f t="shared" si="53"/>
        <v>74.429999999999993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50">
        <v>21.93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1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51">
        <v>15.8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5</v>
      </c>
      <c r="H104" s="43">
        <v>7</v>
      </c>
      <c r="I104" s="43">
        <v>15</v>
      </c>
      <c r="J104" s="43">
        <v>157</v>
      </c>
      <c r="K104" s="44">
        <v>3</v>
      </c>
      <c r="L104" s="51">
        <v>19.04</v>
      </c>
    </row>
    <row r="105" spans="1:12" ht="14.4" x14ac:dyDescent="0.3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51">
        <v>9.6</v>
      </c>
    </row>
    <row r="106" spans="1:12" ht="14.4" x14ac:dyDescent="0.3">
      <c r="A106" s="23"/>
      <c r="B106" s="15"/>
      <c r="C106" s="11"/>
      <c r="D106" s="6" t="s">
        <v>32</v>
      </c>
      <c r="E106" s="42" t="s">
        <v>64</v>
      </c>
      <c r="F106" s="43">
        <v>10</v>
      </c>
      <c r="G106" s="43">
        <v>1</v>
      </c>
      <c r="H106" s="43"/>
      <c r="I106" s="43">
        <v>3</v>
      </c>
      <c r="J106" s="43">
        <v>16</v>
      </c>
      <c r="K106" s="44"/>
      <c r="L106" s="51">
        <v>1.25</v>
      </c>
    </row>
    <row r="107" spans="1:12" ht="14.4" x14ac:dyDescent="0.3">
      <c r="A107" s="23"/>
      <c r="B107" s="15"/>
      <c r="C107" s="11"/>
      <c r="D107" s="6" t="s">
        <v>68</v>
      </c>
      <c r="E107" s="42" t="s">
        <v>63</v>
      </c>
      <c r="F107" s="43">
        <v>40</v>
      </c>
      <c r="G107" s="43">
        <v>1</v>
      </c>
      <c r="H107" s="43">
        <v>25</v>
      </c>
      <c r="I107" s="43">
        <v>12</v>
      </c>
      <c r="J107" s="43">
        <v>277</v>
      </c>
      <c r="K107" s="44">
        <v>0.15</v>
      </c>
      <c r="L107" s="51">
        <v>6.8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815</v>
      </c>
      <c r="K108" s="25"/>
      <c r="L108" s="52">
        <f t="shared" ref="L108" si="55">SUM(L101:L107)</f>
        <v>74.42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1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1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1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1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1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1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1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2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815</v>
      </c>
      <c r="K119" s="32"/>
      <c r="L119" s="53">
        <f t="shared" si="61"/>
        <v>74.42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50">
        <v>8.14</v>
      </c>
    </row>
    <row r="121" spans="1:12" ht="14.4" x14ac:dyDescent="0.3">
      <c r="A121" s="14"/>
      <c r="B121" s="15"/>
      <c r="C121" s="11"/>
      <c r="D121" s="6" t="s">
        <v>21</v>
      </c>
      <c r="E121" s="42" t="s">
        <v>48</v>
      </c>
      <c r="F121" s="43">
        <v>90</v>
      </c>
      <c r="G121" s="43">
        <v>14</v>
      </c>
      <c r="H121" s="43">
        <v>17</v>
      </c>
      <c r="I121" s="43">
        <v>7</v>
      </c>
      <c r="J121" s="43">
        <v>237</v>
      </c>
      <c r="K121" s="44">
        <v>175</v>
      </c>
      <c r="L121" s="51">
        <v>39.24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51">
        <v>5.44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51">
        <v>2.97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1"/>
    </row>
    <row r="125" spans="1:12" ht="14.4" x14ac:dyDescent="0.3">
      <c r="A125" s="14"/>
      <c r="B125" s="15"/>
      <c r="C125" s="11"/>
      <c r="D125" s="6" t="s">
        <v>32</v>
      </c>
      <c r="E125" s="42" t="s">
        <v>64</v>
      </c>
      <c r="F125" s="43">
        <v>10</v>
      </c>
      <c r="G125" s="43">
        <v>1</v>
      </c>
      <c r="H125" s="43"/>
      <c r="I125" s="43">
        <v>3</v>
      </c>
      <c r="J125" s="43">
        <v>16</v>
      </c>
      <c r="K125" s="44"/>
      <c r="L125" s="51">
        <v>1.17</v>
      </c>
    </row>
    <row r="126" spans="1:12" ht="14.4" x14ac:dyDescent="0.3">
      <c r="A126" s="14"/>
      <c r="B126" s="15"/>
      <c r="C126" s="11"/>
      <c r="D126" s="6" t="s">
        <v>26</v>
      </c>
      <c r="E126" s="42" t="s">
        <v>60</v>
      </c>
      <c r="F126" s="43">
        <v>60</v>
      </c>
      <c r="G126" s="43"/>
      <c r="H126" s="43">
        <v>4</v>
      </c>
      <c r="I126" s="43">
        <v>2</v>
      </c>
      <c r="J126" s="43">
        <v>44</v>
      </c>
      <c r="K126" s="44">
        <v>54</v>
      </c>
      <c r="L126" s="51">
        <v>17.46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93</v>
      </c>
      <c r="J127" s="19">
        <f t="shared" si="62"/>
        <v>734</v>
      </c>
      <c r="K127" s="25"/>
      <c r="L127" s="52">
        <f t="shared" ref="L127" si="63">SUM(L120:L126)</f>
        <v>74.42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1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1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1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1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1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1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1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1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2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540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93</v>
      </c>
      <c r="J138" s="32">
        <f t="shared" ref="J138:L138" si="69">J127+J137</f>
        <v>734</v>
      </c>
      <c r="K138" s="32"/>
      <c r="L138" s="53">
        <f t="shared" si="69"/>
        <v>74.42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50">
        <v>6.64</v>
      </c>
    </row>
    <row r="140" spans="1:12" ht="14.4" x14ac:dyDescent="0.3">
      <c r="A140" s="23"/>
      <c r="B140" s="15"/>
      <c r="C140" s="11"/>
      <c r="D140" s="6" t="s">
        <v>21</v>
      </c>
      <c r="E140" s="42" t="s">
        <v>69</v>
      </c>
      <c r="F140" s="43">
        <v>80</v>
      </c>
      <c r="G140" s="43">
        <v>17</v>
      </c>
      <c r="H140" s="43">
        <v>17</v>
      </c>
      <c r="I140" s="43">
        <v>13</v>
      </c>
      <c r="J140" s="43">
        <v>273</v>
      </c>
      <c r="K140" s="44">
        <v>168</v>
      </c>
      <c r="L140" s="51">
        <v>46.4</v>
      </c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243</v>
      </c>
      <c r="L141" s="51">
        <v>7.24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51">
        <v>3.04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1"/>
    </row>
    <row r="144" spans="1:12" ht="14.4" x14ac:dyDescent="0.3">
      <c r="A144" s="23"/>
      <c r="B144" s="15"/>
      <c r="C144" s="11"/>
      <c r="D144" s="6" t="s">
        <v>32</v>
      </c>
      <c r="E144" s="42" t="s">
        <v>64</v>
      </c>
      <c r="F144" s="43">
        <v>10</v>
      </c>
      <c r="G144" s="43">
        <v>1</v>
      </c>
      <c r="H144" s="43"/>
      <c r="I144" s="43">
        <v>3</v>
      </c>
      <c r="J144" s="43">
        <v>16</v>
      </c>
      <c r="K144" s="44"/>
      <c r="L144" s="51">
        <v>1.25</v>
      </c>
    </row>
    <row r="145" spans="1:12" ht="14.4" x14ac:dyDescent="0.3">
      <c r="A145" s="23"/>
      <c r="B145" s="15"/>
      <c r="C145" s="11"/>
      <c r="D145" s="6" t="s">
        <v>26</v>
      </c>
      <c r="E145" s="42" t="s">
        <v>59</v>
      </c>
      <c r="F145" s="43">
        <v>50</v>
      </c>
      <c r="G145" s="43">
        <v>1</v>
      </c>
      <c r="H145" s="43">
        <v>3</v>
      </c>
      <c r="I145" s="43">
        <v>4</v>
      </c>
      <c r="J145" s="43">
        <v>47</v>
      </c>
      <c r="K145" s="44">
        <v>42</v>
      </c>
      <c r="L145" s="51">
        <v>5.78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27</v>
      </c>
      <c r="H146" s="19">
        <f t="shared" si="70"/>
        <v>29</v>
      </c>
      <c r="I146" s="19">
        <f t="shared" si="70"/>
        <v>95</v>
      </c>
      <c r="J146" s="19">
        <f t="shared" si="70"/>
        <v>759</v>
      </c>
      <c r="K146" s="25"/>
      <c r="L146" s="52">
        <f t="shared" ref="L146" si="71">SUM(L139:L145)</f>
        <v>70.349999999999994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1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1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1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1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1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1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1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1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2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27</v>
      </c>
      <c r="H157" s="32">
        <f t="shared" ref="H157" si="75">H146+H156</f>
        <v>29</v>
      </c>
      <c r="I157" s="32">
        <f t="shared" ref="I157" si="76">I146+I156</f>
        <v>95</v>
      </c>
      <c r="J157" s="32">
        <f t="shared" ref="J157:L157" si="77">J146+J156</f>
        <v>759</v>
      </c>
      <c r="K157" s="32"/>
      <c r="L157" s="53">
        <f t="shared" si="77"/>
        <v>70.349999999999994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180</v>
      </c>
      <c r="G158" s="40">
        <v>19</v>
      </c>
      <c r="H158" s="40">
        <v>19</v>
      </c>
      <c r="I158" s="40">
        <v>28</v>
      </c>
      <c r="J158" s="40">
        <v>359</v>
      </c>
      <c r="K158" s="41">
        <v>199</v>
      </c>
      <c r="L158" s="50">
        <v>33.93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1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51">
        <v>5.24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51">
        <v>3.04</v>
      </c>
    </row>
    <row r="162" spans="1:12" ht="14.4" x14ac:dyDescent="0.3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51">
        <v>8.48</v>
      </c>
    </row>
    <row r="163" spans="1:12" ht="14.4" x14ac:dyDescent="0.3">
      <c r="A163" s="23"/>
      <c r="B163" s="15"/>
      <c r="C163" s="11"/>
      <c r="D163" s="6" t="s">
        <v>32</v>
      </c>
      <c r="E163" s="42" t="s">
        <v>64</v>
      </c>
      <c r="F163" s="43">
        <v>10</v>
      </c>
      <c r="G163" s="43">
        <v>1</v>
      </c>
      <c r="H163" s="43"/>
      <c r="I163" s="43">
        <v>3</v>
      </c>
      <c r="J163" s="43">
        <v>16</v>
      </c>
      <c r="K163" s="44"/>
      <c r="L163" s="51">
        <v>1.25</v>
      </c>
    </row>
    <row r="164" spans="1:12" ht="14.4" x14ac:dyDescent="0.3">
      <c r="A164" s="23"/>
      <c r="B164" s="15"/>
      <c r="C164" s="11"/>
      <c r="D164" s="6" t="s">
        <v>26</v>
      </c>
      <c r="E164" s="42" t="s">
        <v>60</v>
      </c>
      <c r="F164" s="43">
        <v>60</v>
      </c>
      <c r="G164" s="43"/>
      <c r="H164" s="43">
        <v>4</v>
      </c>
      <c r="I164" s="43">
        <v>2</v>
      </c>
      <c r="J164" s="43">
        <v>44</v>
      </c>
      <c r="K164" s="44">
        <v>54</v>
      </c>
      <c r="L164" s="51">
        <v>25.39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23</v>
      </c>
      <c r="H165" s="19">
        <f t="shared" si="78"/>
        <v>23</v>
      </c>
      <c r="I165" s="19">
        <f t="shared" si="78"/>
        <v>88</v>
      </c>
      <c r="J165" s="19">
        <f t="shared" si="78"/>
        <v>676</v>
      </c>
      <c r="K165" s="25"/>
      <c r="L165" s="52">
        <f t="shared" ref="L165" si="79">SUM(L158:L164)</f>
        <v>77.33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1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1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1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1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1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1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1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1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2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2">G165+G175</f>
        <v>23</v>
      </c>
      <c r="H176" s="32">
        <f t="shared" ref="H176" si="83">H165+H175</f>
        <v>23</v>
      </c>
      <c r="I176" s="32">
        <f t="shared" ref="I176" si="84">I165+I175</f>
        <v>88</v>
      </c>
      <c r="J176" s="32">
        <f t="shared" ref="J176:L176" si="85">J165+J175</f>
        <v>676</v>
      </c>
      <c r="K176" s="32"/>
      <c r="L176" s="53">
        <f t="shared" si="85"/>
        <v>77.33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50">
        <v>18.579999999999998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1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51">
        <v>3.28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51">
        <v>3.04</v>
      </c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51">
        <v>17.920000000000002</v>
      </c>
    </row>
    <row r="182" spans="1:12" ht="14.4" x14ac:dyDescent="0.3">
      <c r="A182" s="23"/>
      <c r="B182" s="15"/>
      <c r="C182" s="11"/>
      <c r="D182" s="6" t="s">
        <v>32</v>
      </c>
      <c r="E182" s="42" t="s">
        <v>64</v>
      </c>
      <c r="F182" s="43">
        <v>10</v>
      </c>
      <c r="G182" s="43">
        <v>1</v>
      </c>
      <c r="H182" s="43"/>
      <c r="I182" s="43">
        <v>3</v>
      </c>
      <c r="J182" s="43">
        <v>16</v>
      </c>
      <c r="K182" s="44"/>
      <c r="L182" s="51">
        <v>1.25</v>
      </c>
    </row>
    <row r="183" spans="1:12" ht="14.4" x14ac:dyDescent="0.3">
      <c r="A183" s="23"/>
      <c r="B183" s="15"/>
      <c r="C183" s="11"/>
      <c r="D183" s="6" t="s">
        <v>21</v>
      </c>
      <c r="E183" s="42" t="s">
        <v>66</v>
      </c>
      <c r="F183" s="43">
        <v>100</v>
      </c>
      <c r="G183" s="43">
        <v>16</v>
      </c>
      <c r="H183" s="43">
        <v>13</v>
      </c>
      <c r="I183" s="43">
        <v>18</v>
      </c>
      <c r="J183" s="43">
        <v>247</v>
      </c>
      <c r="K183" s="44">
        <v>150</v>
      </c>
      <c r="L183" s="51">
        <v>33.28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79</v>
      </c>
      <c r="J184" s="19">
        <f t="shared" si="86"/>
        <v>605</v>
      </c>
      <c r="K184" s="25"/>
      <c r="L184" s="52">
        <f t="shared" ref="L184" si="87">SUM(L177:L183)</f>
        <v>77.349999999999994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1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1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1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1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1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1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1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1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2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79</v>
      </c>
      <c r="J195" s="32">
        <f t="shared" ref="J195:L195" si="93">J184+J194</f>
        <v>605</v>
      </c>
      <c r="K195" s="32"/>
      <c r="L195" s="53">
        <f t="shared" si="93"/>
        <v>77.349999999999994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26.4</v>
      </c>
      <c r="I196" s="34">
        <f t="shared" si="94"/>
        <v>86.2</v>
      </c>
      <c r="J196" s="34">
        <f t="shared" si="94"/>
        <v>685.4</v>
      </c>
      <c r="K196" s="34"/>
      <c r="L196" s="54">
        <f t="shared" ref="L196" si="95">(L24+L43+L62+L81+L100+L119+L138+L157+L176+L195)/(IF(L24=0,0,1)+IF(L43=0,0,1)+IF(L62=0,0,1)+IF(L81=0,0,1)+IF(L100=0,0,1)+IF(L119=0,0,1)+IF(L138=0,0,1)+IF(L157=0,0,1)+IF(L176=0,0,1)+IF(L195=0,0,1))</f>
        <v>77.063000000000017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Альжанат Аджатаева</cp:lastModifiedBy>
  <dcterms:created xsi:type="dcterms:W3CDTF">2022-05-16T14:23:56Z</dcterms:created>
  <dcterms:modified xsi:type="dcterms:W3CDTF">2025-04-25T09:32:51Z</dcterms:modified>
</cp:coreProperties>
</file>